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P:\2. Gestión por Procesos\Cadena de Valor\Soporte\9.Gestión Administrativa\9.2Adquisición y Administración de Bienes y Servicios\ANEXOS\ANEXOS OCTUBRE 2018\"/>
    </mc:Choice>
  </mc:AlternateContent>
  <xr:revisionPtr revIDLastSave="0" documentId="13_ncr:1_{53749257-10C9-4378-B262-7DCEDC72F2F8}" xr6:coauthVersionLast="37" xr6:coauthVersionMax="37" xr10:uidLastSave="{00000000-0000-0000-0000-000000000000}"/>
  <bookViews>
    <workbookView xWindow="0" yWindow="0" windowWidth="23250" windowHeight="1110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proponente'!$A$7:$K$58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2" i="1" l="1"/>
  <c r="J21" i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<sst xmlns="http://schemas.openxmlformats.org/spreadsheetml/2006/main" count="57" uniqueCount="56">
  <si>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</si>
  <si>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</si>
  <si>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</si>
  <si>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</si>
  <si>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</si>
  <si>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</si>
  <si>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</si>
  <si>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</si>
  <si>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</si>
  <si>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</si>
  <si>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</si>
  <si>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</si>
  <si>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</si>
  <si>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</si>
  <si>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</si>
  <si>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</si>
  <si>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</si>
  <si>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</si>
  <si>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</si>
  <si>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</si>
  <si>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</si>
  <si>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</si>
  <si>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</si>
  <si>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</si>
  <si>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</si>
  <si>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</si>
  <si>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</si>
  <si>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</si>
  <si>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</si>
  <si>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</si>
  <si>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</si>
  <si>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</si>
  <si>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</si>
  <si>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</si>
  <si>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</si>
  <si>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</si>
  <si>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</si>
  <si>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</si>
  <si>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</si>
  <si>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</si>
  <si>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</si>
  <si>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</si>
  <si>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</si>
  <si>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</si>
  <si>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</si>
  <si>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</si>
  <si>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</si>
  <si>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</si>
  <si>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</si>
  <si>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Información EEFF (últimos 2 cierres ) - cifras en COP millones</t>
  </si>
  <si>
    <t>MATRIZ DE CAPACIDAD FINANCIERA</t>
  </si>
  <si>
    <t xml:space="preserve">                                                        DOCUMENTO BANCÓLDEX </t>
  </si>
  <si>
    <t>No. Convocatoria - objeto de la contratación</t>
  </si>
  <si>
    <t>FECHA: 10-10-2018</t>
  </si>
  <si>
    <t>VERSIÓN: 1</t>
  </si>
  <si>
    <t>CÓDIGO: GA-ABS-F-025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</si>
</sst>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43" fontId="0" fillId="0" borderId="1" xfId="2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0" fontId="4" fillId="2" borderId="2" xfId="3" applyFont="1" applyFill="1" applyBorder="1" applyAlignment="1" applyProtection="1">
      <alignment horizontal="left" wrapText="1"/>
    </xf>
    <xf numFmtId="0" fontId="4" fillId="2" borderId="3" xfId="3" applyFont="1" applyFill="1" applyBorder="1" applyAlignment="1" applyProtection="1">
      <alignment horizontal="left" wrapText="1"/>
    </xf>
    <xf numFmtId="0" fontId="4" fillId="2" borderId="2" xfId="3" applyFont="1" applyFill="1" applyBorder="1" applyAlignment="1" applyProtection="1">
      <alignment horizontal="center" vertical="center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3" xfId="3" applyFont="1" applyFill="1" applyBorder="1" applyAlignment="1" applyProtection="1">
      <alignment horizontal="center" vertical="center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4" fillId="3" borderId="3" xfId="3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76200</xdr:rowOff>
    </xdr:from>
    <xdr:to>
      <xdr:col>2</xdr:col>
      <xdr:colOff>1458232</xdr:colOff>
      <xdr:row>2</xdr:row>
      <xdr:rowOff>337522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5"/>
          <a:ext cx="1611786" cy="26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>
      <selection activeCell="H8" sqref="H8"/>
    </sheetView>
  </sheetViews>
  <sheetFormatPr baseColWidth="10" defaultRowHeight="15" x14ac:dyDescent="0.25"/>
  <cols>
    <col min="1" max="1" width="2.7109375" customWidth="1"/>
    <col min="2" max="2" width="4.28515625" customWidth="1"/>
    <col min="3" max="3" width="41.28515625" customWidth="1"/>
    <col min="4" max="4" width="22.42578125" bestFit="1" customWidth="1"/>
    <col min="5" max="5" width="18.42578125" customWidth="1"/>
    <col min="6" max="6" width="10.71093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2" spans="2:10" ht="2.25" customHeight="1" x14ac:dyDescent="0.25"/>
    <row r="3" spans="2:10" ht="27.75" customHeight="1" x14ac:dyDescent="0.25">
      <c r="B3" s="27" t="s">
        <v>51</v>
      </c>
      <c r="C3" s="28"/>
      <c r="D3" s="28"/>
      <c r="E3" s="28"/>
      <c r="F3" s="28"/>
      <c r="G3" s="28"/>
      <c r="H3" s="29"/>
      <c r="I3" s="25" t="s">
        <v>54</v>
      </c>
      <c r="J3" s="26"/>
    </row>
    <row r="4" spans="2:10" ht="23.25" customHeight="1" x14ac:dyDescent="0.25">
      <c r="B4" s="27"/>
      <c r="C4" s="28"/>
      <c r="D4" s="28"/>
      <c r="E4" s="28"/>
      <c r="F4" s="28"/>
      <c r="G4" s="28"/>
      <c r="H4" s="29"/>
      <c r="I4" s="25" t="s">
        <v>55</v>
      </c>
      <c r="J4" s="26"/>
    </row>
    <row r="5" spans="2:10" ht="15" customHeight="1" x14ac:dyDescent="0.25">
      <c r="B5" s="30" t="s">
        <v>50</v>
      </c>
      <c r="C5" s="31"/>
      <c r="D5" s="31"/>
      <c r="E5" s="31"/>
      <c r="F5" s="31"/>
      <c r="G5" s="31"/>
      <c r="H5" s="32"/>
      <c r="I5" s="25" t="s">
        <v>53</v>
      </c>
      <c r="J5" s="26"/>
    </row>
    <row r="7" spans="2:10" x14ac:dyDescent="0.25">
      <c r="B7" s="4"/>
      <c r="C7" s="7" t="s">
        <v>48</v>
      </c>
      <c r="D7" s="37"/>
      <c r="E7" s="37"/>
      <c r="F7" s="37"/>
    </row>
    <row r="8" spans="2:10" x14ac:dyDescent="0.25">
      <c r="B8" s="4"/>
      <c r="C8" s="7" t="s">
        <v>52</v>
      </c>
      <c r="D8" s="37"/>
      <c r="E8" s="37"/>
      <c r="F8" s="37"/>
    </row>
    <row r="9" spans="2:10" x14ac:dyDescent="0.25">
      <c r="B9" s="4"/>
      <c r="C9" s="7" t="s">
        <v>0</v>
      </c>
      <c r="D9" s="37"/>
      <c r="E9" s="37"/>
      <c r="F9" s="37"/>
    </row>
    <row r="10" spans="2:10" x14ac:dyDescent="0.25">
      <c r="B10" s="4"/>
      <c r="C10" s="7" t="s">
        <v>10</v>
      </c>
      <c r="D10" s="37"/>
      <c r="E10" s="37"/>
      <c r="F10" s="37"/>
      <c r="H10" s="33"/>
      <c r="I10" s="33"/>
    </row>
    <row r="11" spans="2:10" s="1" customFormat="1" x14ac:dyDescent="0.25">
      <c r="B11" s="6"/>
      <c r="C11" s="6"/>
      <c r="D11" s="6"/>
      <c r="E11" s="6"/>
      <c r="F11" s="6"/>
      <c r="H11" s="2"/>
      <c r="I11" s="2"/>
    </row>
    <row r="12" spans="2:10" s="1" customFormat="1" x14ac:dyDescent="0.25">
      <c r="B12" s="34" t="s">
        <v>49</v>
      </c>
      <c r="C12" s="35"/>
      <c r="D12" s="35"/>
      <c r="E12" s="36"/>
      <c r="F12" s="10"/>
      <c r="G12" s="20" t="s">
        <v>24</v>
      </c>
      <c r="H12" s="21" t="s">
        <v>8</v>
      </c>
      <c r="I12" s="22" t="str">
        <f>+D13</f>
        <v xml:space="preserve">año 1 </v>
      </c>
      <c r="J12" s="22" t="str">
        <f>+E13</f>
        <v>año 2</v>
      </c>
    </row>
    <row r="13" spans="2:10" x14ac:dyDescent="0.25">
      <c r="B13" s="7" t="s">
        <v>24</v>
      </c>
      <c r="C13" s="7" t="s">
        <v>9</v>
      </c>
      <c r="D13" s="8" t="s">
        <v>46</v>
      </c>
      <c r="E13" s="8" t="s">
        <v>47</v>
      </c>
      <c r="F13" s="10"/>
      <c r="G13" s="12">
        <v>1</v>
      </c>
      <c r="H13" s="3" t="s">
        <v>1</v>
      </c>
      <c r="I13" s="13" t="e">
        <f>+UOPERACIONAL1/VENTAS1</f>
        <v>#DIV/0!</v>
      </c>
      <c r="J13" s="13" t="e">
        <f>+UOPERACIONAL2/VENTAS2</f>
        <v>#DIV/0!</v>
      </c>
    </row>
    <row r="14" spans="2:10" x14ac:dyDescent="0.25">
      <c r="B14" s="7">
        <v>1</v>
      </c>
      <c r="C14" s="9" t="s">
        <v>27</v>
      </c>
      <c r="D14" s="18"/>
      <c r="E14" s="18"/>
      <c r="F14" s="10"/>
      <c r="G14" s="12">
        <v>2</v>
      </c>
      <c r="H14" s="3" t="s">
        <v>2</v>
      </c>
      <c r="I14" s="13" t="e">
        <f>+UNETA1/VENTAS1</f>
        <v>#DIV/0!</v>
      </c>
      <c r="J14" s="13" t="e">
        <f>+UNETA2/VENTAS2</f>
        <v>#DIV/0!</v>
      </c>
    </row>
    <row r="15" spans="2:10" x14ac:dyDescent="0.25">
      <c r="B15" s="7">
        <v>2</v>
      </c>
      <c r="C15" s="9" t="s">
        <v>28</v>
      </c>
      <c r="D15" s="19"/>
      <c r="E15" s="19"/>
      <c r="F15" s="11"/>
      <c r="G15" s="12">
        <v>3</v>
      </c>
      <c r="H15" s="3" t="s">
        <v>25</v>
      </c>
      <c r="I15" s="14">
        <f>+ACTIVOCTE1-PASIVOCTE1</f>
        <v>0</v>
      </c>
      <c r="J15" s="14">
        <f>+ACTIVOCTE2-PASIVOCTE2</f>
        <v>0</v>
      </c>
    </row>
    <row r="16" spans="2:10" x14ac:dyDescent="0.25">
      <c r="B16" s="7">
        <v>3</v>
      </c>
      <c r="C16" s="9" t="s">
        <v>29</v>
      </c>
      <c r="D16" s="19"/>
      <c r="E16" s="19"/>
      <c r="F16" s="11"/>
      <c r="G16" s="12">
        <v>4</v>
      </c>
      <c r="H16" s="3" t="s">
        <v>3</v>
      </c>
      <c r="I16" s="13" t="e">
        <f>(ACTIVOCTE1-PASIVOCTE1)/ACTIVOCTE1</f>
        <v>#DIV/0!</v>
      </c>
      <c r="J16" s="13" t="e">
        <f>(ACTIVOCTE2-PASIVOCTE2)/ACTIVOCTE2</f>
        <v>#DIV/0!</v>
      </c>
    </row>
    <row r="17" spans="2:10" x14ac:dyDescent="0.25">
      <c r="B17" s="7">
        <v>4</v>
      </c>
      <c r="C17" s="9" t="s">
        <v>30</v>
      </c>
      <c r="D17" s="19"/>
      <c r="E17" s="19"/>
      <c r="F17" s="11"/>
      <c r="G17" s="12">
        <v>5</v>
      </c>
      <c r="H17" s="3" t="s">
        <v>4</v>
      </c>
      <c r="I17" s="15" t="e">
        <f>+ACTIVOCTE1/PASIVOCTE1</f>
        <v>#DIV/0!</v>
      </c>
      <c r="J17" s="15" t="e">
        <f>+ACTIVOCTE2/PASIVOCTE2</f>
        <v>#DIV/0!</v>
      </c>
    </row>
    <row r="18" spans="2:10" x14ac:dyDescent="0.25">
      <c r="B18" s="7">
        <v>5</v>
      </c>
      <c r="C18" s="9" t="s">
        <v>31</v>
      </c>
      <c r="D18" s="19"/>
      <c r="E18" s="19"/>
      <c r="F18" s="11"/>
      <c r="G18" s="12">
        <v>6</v>
      </c>
      <c r="H18" s="3" t="s">
        <v>5</v>
      </c>
      <c r="I18" s="13" t="e">
        <f>+TOTALPASIVO1/(TOTALPASIVO1+TOTALPATRIMONIO1)</f>
        <v>#DIV/0!</v>
      </c>
      <c r="J18" s="13" t="e">
        <f>+TOTALPASIVO2/(TOTALPASIVO2+TOTALPATRIMONIO2)</f>
        <v>#DIV/0!</v>
      </c>
    </row>
    <row r="19" spans="2:10" x14ac:dyDescent="0.25">
      <c r="B19" s="7">
        <v>6</v>
      </c>
      <c r="C19" s="9" t="s">
        <v>35</v>
      </c>
      <c r="D19" s="19"/>
      <c r="E19" s="19"/>
      <c r="F19" s="11"/>
      <c r="G19" s="12">
        <v>7</v>
      </c>
      <c r="H19" s="3" t="s">
        <v>6</v>
      </c>
      <c r="I19" s="16" t="e">
        <f>+(CLIENTESP1/VENTAS1)*365</f>
        <v>#DIV/0!</v>
      </c>
      <c r="J19" s="17" t="e">
        <f>+(CLIENTESP2/VENTAS2)*365</f>
        <v>#DIV/0!</v>
      </c>
    </row>
    <row r="20" spans="2:10" x14ac:dyDescent="0.25">
      <c r="B20" s="23">
        <v>7</v>
      </c>
      <c r="C20" s="23" t="s">
        <v>12</v>
      </c>
      <c r="D20" s="24"/>
      <c r="E20" s="24"/>
      <c r="F20" s="11"/>
      <c r="G20" s="12">
        <v>9</v>
      </c>
      <c r="H20" s="3" t="s">
        <v>7</v>
      </c>
      <c r="I20" s="17" t="e">
        <f>+(CTXC1/COSTOS1)*365</f>
        <v>#DIV/0!</v>
      </c>
      <c r="J20" s="17" t="e">
        <f>+(CTXC2/COSTOS2)*365</f>
        <v>#DIV/0!</v>
      </c>
    </row>
    <row r="21" spans="2:10" x14ac:dyDescent="0.25">
      <c r="B21" s="7">
        <v>8</v>
      </c>
      <c r="C21" s="5" t="s">
        <v>32</v>
      </c>
      <c r="D21" s="18"/>
      <c r="E21" s="18"/>
      <c r="F21" s="11"/>
      <c r="G21" s="12">
        <v>10</v>
      </c>
      <c r="H21" s="3" t="s">
        <v>26</v>
      </c>
      <c r="I21" s="13"/>
      <c r="J21" s="13" t="e">
        <f>+(TOTALPATRIMONIO2/TOTALPATRIMONIO1)-1</f>
        <v>#DIV/0!</v>
      </c>
    </row>
    <row r="22" spans="2:10" x14ac:dyDescent="0.25">
      <c r="B22" s="7">
        <v>9</v>
      </c>
      <c r="C22" s="5" t="s">
        <v>33</v>
      </c>
      <c r="D22" s="19"/>
      <c r="E22" s="19"/>
      <c r="F22" s="11"/>
      <c r="G22" s="12">
        <v>11</v>
      </c>
      <c r="H22" s="3" t="s">
        <v>45</v>
      </c>
      <c r="I22" s="13"/>
      <c r="J22" s="13" t="e">
        <f>+(VENTAS2/VENTAS1)-1</f>
        <v>#DIV/0!</v>
      </c>
    </row>
    <row r="23" spans="2:10" x14ac:dyDescent="0.25">
      <c r="B23" s="7">
        <v>10</v>
      </c>
      <c r="C23" s="5" t="s">
        <v>44</v>
      </c>
      <c r="D23" s="19"/>
      <c r="E23" s="19"/>
      <c r="F23" s="11"/>
      <c r="H23" s="1"/>
      <c r="I23" s="1"/>
    </row>
    <row r="24" spans="2:10" x14ac:dyDescent="0.25">
      <c r="B24" s="7">
        <v>11</v>
      </c>
      <c r="C24" s="5" t="s">
        <v>34</v>
      </c>
      <c r="D24" s="19"/>
      <c r="E24" s="19"/>
      <c r="F24" s="11"/>
      <c r="H24" s="1"/>
      <c r="I24" s="1"/>
    </row>
    <row r="25" spans="2:10" x14ac:dyDescent="0.25">
      <c r="B25" s="23">
        <v>12</v>
      </c>
      <c r="C25" s="23" t="s">
        <v>11</v>
      </c>
      <c r="D25" s="24"/>
      <c r="E25" s="24"/>
      <c r="F25" s="11"/>
    </row>
    <row r="26" spans="2:10" x14ac:dyDescent="0.25">
      <c r="B26" s="7">
        <v>13</v>
      </c>
      <c r="C26" s="9" t="s">
        <v>36</v>
      </c>
      <c r="D26" s="18"/>
      <c r="E26" s="18"/>
      <c r="F26" s="11"/>
    </row>
    <row r="27" spans="2:10" x14ac:dyDescent="0.25">
      <c r="B27" s="7">
        <v>14</v>
      </c>
      <c r="C27" s="9" t="s">
        <v>13</v>
      </c>
      <c r="D27" s="19"/>
      <c r="E27" s="19"/>
      <c r="F27" s="11"/>
    </row>
    <row r="28" spans="2:10" x14ac:dyDescent="0.25">
      <c r="B28" s="7">
        <v>15</v>
      </c>
      <c r="C28" s="9" t="s">
        <v>37</v>
      </c>
      <c r="D28" s="19"/>
      <c r="E28" s="19"/>
      <c r="F28" s="11"/>
    </row>
    <row r="29" spans="2:10" x14ac:dyDescent="0.25">
      <c r="B29" s="7">
        <v>16</v>
      </c>
      <c r="C29" s="9" t="s">
        <v>38</v>
      </c>
      <c r="D29" s="19"/>
      <c r="E29" s="19"/>
      <c r="F29" s="11"/>
    </row>
    <row r="30" spans="2:10" x14ac:dyDescent="0.25">
      <c r="B30" s="23">
        <v>17</v>
      </c>
      <c r="C30" s="23" t="s">
        <v>14</v>
      </c>
      <c r="D30" s="24"/>
      <c r="E30" s="24"/>
      <c r="F30" s="11"/>
    </row>
    <row r="31" spans="2:10" x14ac:dyDescent="0.25">
      <c r="B31" s="7">
        <v>18</v>
      </c>
      <c r="C31" s="5" t="s">
        <v>39</v>
      </c>
      <c r="D31" s="18"/>
      <c r="E31" s="18"/>
      <c r="F31" s="11"/>
    </row>
    <row r="32" spans="2:10" ht="14.25" customHeight="1" x14ac:dyDescent="0.25">
      <c r="B32" s="7">
        <v>19</v>
      </c>
      <c r="C32" s="9" t="s">
        <v>43</v>
      </c>
      <c r="D32" s="19"/>
      <c r="E32" s="19"/>
      <c r="F32" s="4"/>
    </row>
    <row r="33" spans="2:6" x14ac:dyDescent="0.25">
      <c r="B33" s="23">
        <v>20</v>
      </c>
      <c r="C33" s="23" t="s">
        <v>15</v>
      </c>
      <c r="D33" s="24"/>
      <c r="E33" s="24"/>
      <c r="F33" s="4"/>
    </row>
    <row r="34" spans="2:6" x14ac:dyDescent="0.25">
      <c r="B34" s="7">
        <v>21</v>
      </c>
      <c r="C34" s="5" t="s">
        <v>16</v>
      </c>
      <c r="D34" s="18"/>
      <c r="E34" s="18"/>
      <c r="F34" s="4"/>
    </row>
    <row r="35" spans="2:6" x14ac:dyDescent="0.25">
      <c r="B35" s="7">
        <v>22</v>
      </c>
      <c r="C35" s="5" t="s">
        <v>17</v>
      </c>
      <c r="D35" s="19"/>
      <c r="E35" s="19"/>
      <c r="F35" s="4"/>
    </row>
    <row r="36" spans="2:6" x14ac:dyDescent="0.25">
      <c r="B36" s="7">
        <v>23</v>
      </c>
      <c r="C36" s="5" t="s">
        <v>40</v>
      </c>
      <c r="D36" s="18"/>
      <c r="E36" s="18"/>
      <c r="F36" s="4"/>
    </row>
    <row r="37" spans="2:6" x14ac:dyDescent="0.25">
      <c r="B37" s="23">
        <v>24</v>
      </c>
      <c r="C37" s="23" t="s">
        <v>18</v>
      </c>
      <c r="D37" s="24"/>
      <c r="E37" s="24"/>
      <c r="F37" s="4"/>
    </row>
    <row r="38" spans="2:6" x14ac:dyDescent="0.25">
      <c r="B38" s="7">
        <v>25</v>
      </c>
      <c r="C38" s="5" t="s">
        <v>19</v>
      </c>
      <c r="D38" s="18"/>
      <c r="E38" s="18"/>
      <c r="F38" s="4"/>
    </row>
    <row r="39" spans="2:6" x14ac:dyDescent="0.25">
      <c r="B39" s="7">
        <v>26</v>
      </c>
      <c r="C39" s="5" t="s">
        <v>20</v>
      </c>
      <c r="D39" s="19"/>
      <c r="E39" s="19"/>
      <c r="F39" s="4"/>
    </row>
    <row r="40" spans="2:6" x14ac:dyDescent="0.25">
      <c r="B40" s="7">
        <v>27</v>
      </c>
      <c r="C40" s="5" t="s">
        <v>21</v>
      </c>
      <c r="D40" s="18"/>
      <c r="E40" s="18"/>
      <c r="F40" s="4"/>
    </row>
    <row r="41" spans="2:6" x14ac:dyDescent="0.25">
      <c r="B41" s="23">
        <v>28</v>
      </c>
      <c r="C41" s="23" t="s">
        <v>22</v>
      </c>
      <c r="D41" s="24"/>
      <c r="E41" s="24"/>
      <c r="F41" s="4"/>
    </row>
    <row r="42" spans="2:6" x14ac:dyDescent="0.25">
      <c r="B42" s="7">
        <v>29</v>
      </c>
      <c r="C42" s="5" t="s">
        <v>41</v>
      </c>
      <c r="D42" s="18"/>
      <c r="E42" s="18"/>
      <c r="F42" s="4"/>
    </row>
    <row r="43" spans="2:6" x14ac:dyDescent="0.25">
      <c r="B43" s="7">
        <v>30</v>
      </c>
      <c r="C43" s="5" t="s">
        <v>42</v>
      </c>
      <c r="D43" s="19"/>
      <c r="E43" s="19"/>
      <c r="F43" s="4"/>
    </row>
    <row r="44" spans="2:6" x14ac:dyDescent="0.25">
      <c r="B44" s="23">
        <v>31</v>
      </c>
      <c r="C44" s="23" t="s">
        <v>23</v>
      </c>
      <c r="D44" s="24"/>
      <c r="E44" s="24"/>
      <c r="F44" s="4"/>
    </row>
    <row r="45" spans="2:6" x14ac:dyDescent="0.25">
      <c r="B45" s="4"/>
      <c r="C45" s="4"/>
      <c r="D45" s="4"/>
      <c r="E45" s="4"/>
    </row>
  </sheetData>
  <mergeCells count="11">
    <mergeCell ref="H10:I10"/>
    <mergeCell ref="B12:E12"/>
    <mergeCell ref="D7:F7"/>
    <mergeCell ref="D8:F8"/>
    <mergeCell ref="D9:F9"/>
    <mergeCell ref="D10:F10"/>
    <mergeCell ref="I3:J3"/>
    <mergeCell ref="I4:J4"/>
    <mergeCell ref="I5:J5"/>
    <mergeCell ref="B3:H4"/>
    <mergeCell ref="B5:H5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2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FBAFD73FC0944C902E25A6F207FC27" ma:contentTypeVersion="9" ma:contentTypeDescription="Crear nuevo documento." ma:contentTypeScope="" ma:versionID="4401c65d9843d643aa06c66c0c98a778">
  <xsd:schema xmlns:xsd="http://www.w3.org/2001/XMLSchema" xmlns:xs="http://www.w3.org/2001/XMLSchema" xmlns:p="http://schemas.microsoft.com/office/2006/metadata/properties" xmlns:ns1="http://schemas.microsoft.com/sharepoint/v3" xmlns:ns2="25f499f4-089f-4930-8175-746b7fd6085a" xmlns:ns3="90b37cf6-f188-4ae6-a142-07385f5803c4" targetNamespace="http://schemas.microsoft.com/office/2006/metadata/properties" ma:root="true" ma:fieldsID="9da7808fb5748d3c437bb7c25c1ee711" ns1:_="" ns2:_="" ns3:_="">
    <xsd:import namespace="http://schemas.microsoft.com/sharepoint/v3"/>
    <xsd:import namespace="25f499f4-089f-4930-8175-746b7fd6085a"/>
    <xsd:import namespace="90b37cf6-f188-4ae6-a142-07385f5803c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499f4-089f-4930-8175-746b7fd608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37cf6-f188-4ae6-a142-07385f5803c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45A1DAD-4E8A-4E46-A6F4-AE80AC81F84C}"/>
</file>

<file path=customXml/itemProps2.xml><?xml version="1.0" encoding="utf-8"?>
<ds:datastoreItem xmlns:ds="http://schemas.openxmlformats.org/officeDocument/2006/customXml" ds:itemID="{A8B7232E-CA50-4239-BA3F-91E194B4AB73}"/>
</file>

<file path=customXml/itemProps3.xml><?xml version="1.0" encoding="utf-8"?>
<ds:datastoreItem xmlns:ds="http://schemas.openxmlformats.org/officeDocument/2006/customXml" ds:itemID="{F23E1FF8-FC23-49AA-B2A2-F4DE2873C7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Mickglady Castro Moreno</cp:lastModifiedBy>
  <cp:lastPrinted>2018-10-10T16:37:40Z</cp:lastPrinted>
  <dcterms:created xsi:type="dcterms:W3CDTF">2018-10-03T16:52:38Z</dcterms:created>
  <dcterms:modified xsi:type="dcterms:W3CDTF">2018-10-11T15:04:43Z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0x01010098FBAFD73FC0944C902E25A6F207FC27</vt:lpwstr>
  </property>
</Properties>
</file>